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Z_59D6CA14_0334_4BCA_8446_A8ADF8C977CE_.wvu.PrintArea" localSheetId="7" hidden="1">'август'!$A$1:$N$12</definedName>
    <definedName name="Z_59D6CA14_0334_4BCA_8446_A8ADF8C977CE_.wvu.PrintArea" localSheetId="3" hidden="1">'апрель'!$A$1:$N$12</definedName>
    <definedName name="Z_59D6CA14_0334_4BCA_8446_A8ADF8C977CE_.wvu.PrintArea" localSheetId="11" hidden="1">'декабрь'!$A$1:$N$12</definedName>
    <definedName name="Z_59D6CA14_0334_4BCA_8446_A8ADF8C977CE_.wvu.PrintArea" localSheetId="6" hidden="1">'июль'!$A$1:$N$12</definedName>
    <definedName name="Z_59D6CA14_0334_4BCA_8446_A8ADF8C977CE_.wvu.PrintArea" localSheetId="5" hidden="1">'июнь'!$A$1:$N$12</definedName>
    <definedName name="Z_59D6CA14_0334_4BCA_8446_A8ADF8C977CE_.wvu.PrintArea" localSheetId="4" hidden="1">'май'!$A$1:$N$12</definedName>
    <definedName name="Z_59D6CA14_0334_4BCA_8446_A8ADF8C977CE_.wvu.PrintArea" localSheetId="2" hidden="1">'март'!$A$1:$N$12</definedName>
    <definedName name="Z_59D6CA14_0334_4BCA_8446_A8ADF8C977CE_.wvu.PrintArea" localSheetId="10" hidden="1">'ноябрь'!$A$1:$N$12</definedName>
    <definedName name="Z_59D6CA14_0334_4BCA_8446_A8ADF8C977CE_.wvu.PrintArea" localSheetId="9" hidden="1">'октябрь'!$A$1:$N$12</definedName>
    <definedName name="Z_59D6CA14_0334_4BCA_8446_A8ADF8C977CE_.wvu.PrintArea" localSheetId="8" hidden="1">'сентябрь'!$A$1:$N$12</definedName>
    <definedName name="Z_66826398_24B6_463B_BDF7_C4F30F07715E_.wvu.PrintArea" localSheetId="7" hidden="1">'август'!$A$1:$N$12</definedName>
    <definedName name="Z_66826398_24B6_463B_BDF7_C4F30F07715E_.wvu.PrintArea" localSheetId="3" hidden="1">'апрель'!$A$1:$N$12</definedName>
    <definedName name="Z_66826398_24B6_463B_BDF7_C4F30F07715E_.wvu.PrintArea" localSheetId="11" hidden="1">'декабрь'!$A$1:$N$12</definedName>
    <definedName name="Z_66826398_24B6_463B_BDF7_C4F30F07715E_.wvu.PrintArea" localSheetId="6" hidden="1">'июль'!$A$1:$N$12</definedName>
    <definedName name="Z_66826398_24B6_463B_BDF7_C4F30F07715E_.wvu.PrintArea" localSheetId="5" hidden="1">'июнь'!$A$1:$N$12</definedName>
    <definedName name="Z_66826398_24B6_463B_BDF7_C4F30F07715E_.wvu.PrintArea" localSheetId="4" hidden="1">'май'!$A$1:$N$12</definedName>
    <definedName name="Z_66826398_24B6_463B_BDF7_C4F30F07715E_.wvu.PrintArea" localSheetId="2" hidden="1">'март'!$A$1:$N$12</definedName>
    <definedName name="Z_66826398_24B6_463B_BDF7_C4F30F07715E_.wvu.PrintArea" localSheetId="10" hidden="1">'ноябрь'!$A$1:$N$12</definedName>
    <definedName name="Z_66826398_24B6_463B_BDF7_C4F30F07715E_.wvu.PrintArea" localSheetId="9" hidden="1">'октябрь'!$A$1:$N$12</definedName>
    <definedName name="Z_66826398_24B6_463B_BDF7_C4F30F07715E_.wvu.PrintArea" localSheetId="8" hidden="1">'сентябрь'!$A$1:$N$12</definedName>
    <definedName name="Z_A81EE3AB_09E0_4906_9B83_63FD3379E5E0_.wvu.PrintArea" localSheetId="7" hidden="1">'август'!$A$1:$N$12</definedName>
    <definedName name="Z_A81EE3AB_09E0_4906_9B83_63FD3379E5E0_.wvu.PrintArea" localSheetId="3" hidden="1">'апрель'!$A$1:$N$12</definedName>
    <definedName name="Z_A81EE3AB_09E0_4906_9B83_63FD3379E5E0_.wvu.PrintArea" localSheetId="11" hidden="1">'декабрь'!$A$1:$N$12</definedName>
    <definedName name="Z_A81EE3AB_09E0_4906_9B83_63FD3379E5E0_.wvu.PrintArea" localSheetId="6" hidden="1">'июль'!$A$1:$N$12</definedName>
    <definedName name="Z_A81EE3AB_09E0_4906_9B83_63FD3379E5E0_.wvu.PrintArea" localSheetId="5" hidden="1">'июнь'!$A$1:$N$12</definedName>
    <definedName name="Z_A81EE3AB_09E0_4906_9B83_63FD3379E5E0_.wvu.PrintArea" localSheetId="4" hidden="1">'май'!$A$1:$N$12</definedName>
    <definedName name="Z_A81EE3AB_09E0_4906_9B83_63FD3379E5E0_.wvu.PrintArea" localSheetId="2" hidden="1">'март'!$A$1:$N$12</definedName>
    <definedName name="Z_A81EE3AB_09E0_4906_9B83_63FD3379E5E0_.wvu.PrintArea" localSheetId="10" hidden="1">'ноябрь'!$A$1:$N$12</definedName>
    <definedName name="Z_A81EE3AB_09E0_4906_9B83_63FD3379E5E0_.wvu.PrintArea" localSheetId="9" hidden="1">'октябрь'!$A$1:$N$12</definedName>
    <definedName name="Z_A81EE3AB_09E0_4906_9B83_63FD3379E5E0_.wvu.PrintArea" localSheetId="8" hidden="1">'сентябрь'!$A$1:$N$12</definedName>
    <definedName name="Z_A96E3CEC_C45D_44DE_BEAD_390287949CF6_.wvu.PrintArea" localSheetId="7" hidden="1">'август'!$A$1:$N$12</definedName>
    <definedName name="Z_A96E3CEC_C45D_44DE_BEAD_390287949CF6_.wvu.PrintArea" localSheetId="3" hidden="1">'апрель'!$A$1:$N$12</definedName>
    <definedName name="Z_A96E3CEC_C45D_44DE_BEAD_390287949CF6_.wvu.PrintArea" localSheetId="11" hidden="1">'декабрь'!$A$1:$N$12</definedName>
    <definedName name="Z_A96E3CEC_C45D_44DE_BEAD_390287949CF6_.wvu.PrintArea" localSheetId="6" hidden="1">'июль'!$A$1:$N$12</definedName>
    <definedName name="Z_A96E3CEC_C45D_44DE_BEAD_390287949CF6_.wvu.PrintArea" localSheetId="5" hidden="1">'июнь'!$A$1:$N$12</definedName>
    <definedName name="Z_A96E3CEC_C45D_44DE_BEAD_390287949CF6_.wvu.PrintArea" localSheetId="4" hidden="1">'май'!$A$1:$N$12</definedName>
    <definedName name="Z_A96E3CEC_C45D_44DE_BEAD_390287949CF6_.wvu.PrintArea" localSheetId="2" hidden="1">'март'!$A$1:$N$12</definedName>
    <definedName name="Z_A96E3CEC_C45D_44DE_BEAD_390287949CF6_.wvu.PrintArea" localSheetId="10" hidden="1">'ноябрь'!$A$1:$N$12</definedName>
    <definedName name="Z_A96E3CEC_C45D_44DE_BEAD_390287949CF6_.wvu.PrintArea" localSheetId="9" hidden="1">'октябрь'!$A$1:$N$12</definedName>
    <definedName name="Z_A96E3CEC_C45D_44DE_BEAD_390287949CF6_.wvu.PrintArea" localSheetId="8" hidden="1">'сентябрь'!$A$1:$N$12</definedName>
    <definedName name="_xlnm.Print_Area" localSheetId="7">'август'!$A$1:$N$12</definedName>
    <definedName name="_xlnm.Print_Area" localSheetId="3">'апрель'!$A$1:$N$12</definedName>
    <definedName name="_xlnm.Print_Area" localSheetId="11">'декабрь'!$A$1:$N$12</definedName>
    <definedName name="_xlnm.Print_Area" localSheetId="6">'июль'!$A$1:$N$12</definedName>
    <definedName name="_xlnm.Print_Area" localSheetId="5">'июнь'!$A$1:$N$12</definedName>
    <definedName name="_xlnm.Print_Area" localSheetId="4">'май'!$A$1:$N$12</definedName>
    <definedName name="_xlnm.Print_Area" localSheetId="2">'март'!$A$1:$N$12</definedName>
    <definedName name="_xlnm.Print_Area" localSheetId="10">'ноябрь'!$A$1:$N$12</definedName>
    <definedName name="_xlnm.Print_Area" localSheetId="9">'октябрь'!$A$1:$N$12</definedName>
    <definedName name="_xlnm.Print_Area" localSheetId="8">'сентябрь'!$A$1:$N$12</definedName>
  </definedNames>
  <calcPr fullCalcOnLoad="1"/>
</workbook>
</file>

<file path=xl/sharedStrings.xml><?xml version="1.0" encoding="utf-8"?>
<sst xmlns="http://schemas.openxmlformats.org/spreadsheetml/2006/main" count="388" uniqueCount="25">
  <si>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</si>
  <si>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</si>
  <si>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</si>
  <si>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</si>
  <si>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</si>
  <si>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</si>
  <si>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</si>
  <si>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</si>
  <si>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</si>
  <si>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</si>
  <si>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</si>
  <si>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</si>
  <si>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</si>
  <si>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</si>
  <si>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</si>
  <si>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 xml:space="preserve">ООО ХК "СДС-Энерго" </t>
  </si>
  <si>
    <t>ООО "ТСО "СИБИРЬ"</t>
  </si>
  <si>
    <t>ПАО "Россети Сибирь"</t>
  </si>
  <si>
    <t xml:space="preserve">АО "Электросеть" </t>
  </si>
  <si>
    <t xml:space="preserve">ООО "КэНК" </t>
  </si>
  <si>
    <t>ОАО "СКЭК"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</si>
  <si>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</si>
  <si>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</si>
  <si>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2019г.</t>
  </si>
  <si>
    <t>ПАО "МРСК Сибирь"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</si>
</sst>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23" xfId="267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2" fontId="0" fillId="0" borderId="24" xfId="267" applyNumberFormat="1" applyFont="1" applyFill="1" applyBorder="1" applyAlignment="1">
      <alignment/>
    </xf>
    <xf numFmtId="182" fontId="0" fillId="0" borderId="23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2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7" borderId="28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 horizontal="center"/>
    </xf>
    <xf numFmtId="182" fontId="0" fillId="48" borderId="25" xfId="267" applyNumberFormat="1" applyFont="1" applyFill="1" applyBorder="1" applyAlignment="1">
      <alignment/>
    </xf>
    <xf numFmtId="182" fontId="0" fillId="48" borderId="23" xfId="0" applyNumberFormat="1" applyFont="1" applyFill="1" applyBorder="1" applyAlignment="1">
      <alignment/>
    </xf>
    <xf numFmtId="182" fontId="0" fillId="48" borderId="23" xfId="141" applyNumberFormat="1" applyFont="1" applyFill="1" applyBorder="1">
      <alignment/>
      <protection/>
    </xf>
    <xf numFmtId="182" fontId="0" fillId="48" borderId="29" xfId="267" applyNumberFormat="1" applyFont="1" applyFill="1" applyBorder="1" applyAlignment="1">
      <alignment/>
    </xf>
    <xf numFmtId="185" fontId="0" fillId="48" borderId="23" xfId="267" applyNumberFormat="1" applyFont="1" applyFill="1" applyBorder="1" applyAlignment="1">
      <alignment/>
    </xf>
    <xf numFmtId="182" fontId="4" fillId="49" borderId="24" xfId="267" applyNumberFormat="1" applyFont="1" applyFill="1" applyBorder="1" applyAlignment="1">
      <alignment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82" fontId="0" fillId="48" borderId="23" xfId="267" applyNumberFormat="1" applyFont="1" applyFill="1" applyBorder="1" applyAlignment="1">
      <alignment/>
    </xf>
    <xf numFmtId="0" fontId="0" fillId="48" borderId="30" xfId="0" applyFont="1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center"/>
    </xf>
    <xf numFmtId="182" fontId="4" fillId="49" borderId="29" xfId="267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82" fontId="4" fillId="49" borderId="33" xfId="267" applyNumberFormat="1" applyFont="1" applyFill="1" applyBorder="1" applyAlignment="1">
      <alignment/>
    </xf>
    <xf numFmtId="182" fontId="4" fillId="49" borderId="34" xfId="267" applyNumberFormat="1" applyFont="1" applyFill="1" applyBorder="1" applyAlignment="1">
      <alignment/>
    </xf>
    <xf numFmtId="0" fontId="0" fillId="48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4" customFormat="1" ht="12.75" customHeight="1">
      <c r="A8" s="29" t="s">
        <v>16</v>
      </c>
      <c r="B8" s="12" t="s">
        <v>13</v>
      </c>
      <c r="C8" s="13">
        <f>D8+F8+G8+H8</f>
        <v>36072</v>
      </c>
      <c r="D8" s="18"/>
      <c r="E8" s="18"/>
      <c r="F8" s="18"/>
      <c r="G8" s="10">
        <v>36072</v>
      </c>
      <c r="H8" s="18"/>
      <c r="I8" s="13">
        <f>J8+L8+M8+N8</f>
        <v>0</v>
      </c>
      <c r="J8" s="18"/>
      <c r="K8" s="18"/>
      <c r="L8" s="18"/>
      <c r="M8" s="18"/>
      <c r="N8" s="20"/>
    </row>
    <row r="9" spans="1:14" ht="13.5" thickBot="1">
      <c r="A9" s="36" t="s">
        <v>14</v>
      </c>
      <c r="B9" s="37"/>
      <c r="C9" s="32">
        <f aca="true" t="shared" si="0" ref="C9:N9">SUM(C8:C8)</f>
        <v>36072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36072</v>
      </c>
      <c r="H9" s="25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5">
        <f t="shared" si="0"/>
        <v>0</v>
      </c>
    </row>
    <row r="10" spans="3:14" ht="12.75">
      <c r="C10" s="27"/>
      <c r="D10" s="27"/>
      <c r="E10" s="27"/>
      <c r="F10" s="27"/>
      <c r="G10" s="27"/>
      <c r="H10" s="27"/>
      <c r="I10" s="15"/>
      <c r="J10" s="15"/>
      <c r="K10" s="15"/>
      <c r="L10" s="15"/>
      <c r="M10" s="15"/>
      <c r="N10" s="15"/>
    </row>
    <row r="11" spans="1:14" ht="12.75">
      <c r="A11" s="1" t="s">
        <v>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3656141</v>
      </c>
      <c r="D8" s="18"/>
      <c r="E8" s="18"/>
      <c r="F8" s="18">
        <v>333773</v>
      </c>
      <c r="G8" s="18">
        <v>2985996</v>
      </c>
      <c r="H8" s="18">
        <v>336372</v>
      </c>
      <c r="I8" s="9">
        <f>J8+L8+M8+N8+K8</f>
        <v>315</v>
      </c>
      <c r="J8" s="24"/>
      <c r="K8" s="18"/>
      <c r="L8" s="18"/>
      <c r="M8" s="18">
        <v>315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992993</v>
      </c>
      <c r="D9" s="10"/>
      <c r="E9" s="10"/>
      <c r="F9" s="2"/>
      <c r="G9" s="19">
        <v>992993</v>
      </c>
      <c r="H9" s="18"/>
      <c r="I9" s="13">
        <f>J9+L9+M9+N9</f>
        <v>1661</v>
      </c>
      <c r="J9" s="18"/>
      <c r="K9" s="18"/>
      <c r="L9" s="18"/>
      <c r="M9" s="19">
        <v>1661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1666637</v>
      </c>
      <c r="D10" s="18"/>
      <c r="E10" s="18"/>
      <c r="F10" s="18"/>
      <c r="G10" s="10">
        <v>1666637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1134340</v>
      </c>
      <c r="D11" s="21">
        <v>426083</v>
      </c>
      <c r="E11" s="21"/>
      <c r="F11" s="21">
        <v>211788</v>
      </c>
      <c r="G11" s="18">
        <v>427954</v>
      </c>
      <c r="H11" s="18">
        <v>68515</v>
      </c>
      <c r="I11" s="13">
        <f>J11+M11+K11+N11+L11</f>
        <v>120</v>
      </c>
      <c r="J11" s="18"/>
      <c r="K11" s="21"/>
      <c r="L11" s="18"/>
      <c r="M11" s="18">
        <v>120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137574</v>
      </c>
      <c r="D12" s="22"/>
      <c r="E12" s="22"/>
      <c r="F12" s="18"/>
      <c r="G12" s="18">
        <v>125025</v>
      </c>
      <c r="H12" s="18">
        <v>12549</v>
      </c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128150</v>
      </c>
      <c r="D13" s="26"/>
      <c r="E13" s="23"/>
      <c r="F13" s="18"/>
      <c r="G13" s="28">
        <v>117429</v>
      </c>
      <c r="H13" s="18">
        <v>10721</v>
      </c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7715835</v>
      </c>
      <c r="D14" s="25">
        <f t="shared" si="0"/>
        <v>426083</v>
      </c>
      <c r="E14" s="25">
        <f t="shared" si="0"/>
        <v>0</v>
      </c>
      <c r="F14" s="25">
        <f t="shared" si="0"/>
        <v>545561</v>
      </c>
      <c r="G14" s="25">
        <f t="shared" si="0"/>
        <v>6316034</v>
      </c>
      <c r="H14" s="25">
        <f t="shared" si="0"/>
        <v>428157</v>
      </c>
      <c r="I14" s="34">
        <f t="shared" si="0"/>
        <v>2096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2096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4264717</v>
      </c>
      <c r="D8" s="18"/>
      <c r="E8" s="18"/>
      <c r="F8" s="18">
        <v>428928</v>
      </c>
      <c r="G8" s="18">
        <v>3273125</v>
      </c>
      <c r="H8" s="18">
        <v>562664</v>
      </c>
      <c r="I8" s="9">
        <f>J8+L8+M8+N8+K8</f>
        <v>330</v>
      </c>
      <c r="J8" s="24"/>
      <c r="K8" s="18"/>
      <c r="L8" s="18"/>
      <c r="M8" s="18">
        <v>330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1065810</v>
      </c>
      <c r="D9" s="10"/>
      <c r="E9" s="10"/>
      <c r="F9" s="2"/>
      <c r="G9" s="19">
        <v>1065810</v>
      </c>
      <c r="H9" s="18"/>
      <c r="I9" s="13">
        <f>J9+L9+M9+N9</f>
        <v>1828</v>
      </c>
      <c r="J9" s="18"/>
      <c r="K9" s="18"/>
      <c r="L9" s="18"/>
      <c r="M9" s="19">
        <v>1828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1847396</v>
      </c>
      <c r="D10" s="18"/>
      <c r="E10" s="18"/>
      <c r="F10" s="18"/>
      <c r="G10" s="10">
        <v>1847396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1430953</v>
      </c>
      <c r="D11" s="21">
        <v>496542</v>
      </c>
      <c r="E11" s="21"/>
      <c r="F11" s="21">
        <v>150788</v>
      </c>
      <c r="G11" s="18">
        <v>681603</v>
      </c>
      <c r="H11" s="18">
        <v>102020</v>
      </c>
      <c r="I11" s="13">
        <f>J11+M11+K11+N11+L11</f>
        <v>120</v>
      </c>
      <c r="J11" s="18"/>
      <c r="K11" s="21"/>
      <c r="L11" s="18"/>
      <c r="M11" s="18">
        <v>120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163048</v>
      </c>
      <c r="D12" s="22"/>
      <c r="E12" s="22"/>
      <c r="F12" s="18"/>
      <c r="G12" s="18">
        <v>150257</v>
      </c>
      <c r="H12" s="18">
        <v>12791</v>
      </c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154923</v>
      </c>
      <c r="D13" s="26"/>
      <c r="E13" s="23"/>
      <c r="F13" s="18"/>
      <c r="G13" s="28">
        <v>144823</v>
      </c>
      <c r="H13" s="18">
        <v>10100</v>
      </c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8926847</v>
      </c>
      <c r="D14" s="25">
        <f t="shared" si="0"/>
        <v>496542</v>
      </c>
      <c r="E14" s="25">
        <f t="shared" si="0"/>
        <v>0</v>
      </c>
      <c r="F14" s="25">
        <f t="shared" si="0"/>
        <v>579716</v>
      </c>
      <c r="G14" s="25">
        <f t="shared" si="0"/>
        <v>7163014</v>
      </c>
      <c r="H14" s="25">
        <f t="shared" si="0"/>
        <v>687575</v>
      </c>
      <c r="I14" s="34">
        <f t="shared" si="0"/>
        <v>2278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2278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C8" sqref="C8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4390227</v>
      </c>
      <c r="D8" s="18"/>
      <c r="E8" s="18"/>
      <c r="F8" s="18">
        <v>412898</v>
      </c>
      <c r="G8" s="18">
        <v>3418552</v>
      </c>
      <c r="H8" s="18">
        <v>558777</v>
      </c>
      <c r="I8" s="9">
        <f>J8+L8+M8+N8+K8</f>
        <v>394</v>
      </c>
      <c r="J8" s="24"/>
      <c r="K8" s="18"/>
      <c r="L8" s="18"/>
      <c r="M8" s="18">
        <v>394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1237106</v>
      </c>
      <c r="D9" s="10"/>
      <c r="E9" s="10"/>
      <c r="F9" s="2"/>
      <c r="G9" s="19">
        <v>1237106</v>
      </c>
      <c r="H9" s="18"/>
      <c r="I9" s="13">
        <f>J9+L9+M9+N9</f>
        <v>2068</v>
      </c>
      <c r="J9" s="18"/>
      <c r="K9" s="18"/>
      <c r="L9" s="18"/>
      <c r="M9" s="19">
        <v>2068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1928676</v>
      </c>
      <c r="D10" s="18"/>
      <c r="E10" s="18"/>
      <c r="F10" s="18"/>
      <c r="G10" s="10">
        <v>1928676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1328617</v>
      </c>
      <c r="D11" s="18">
        <v>612146</v>
      </c>
      <c r="E11" s="21"/>
      <c r="F11" s="21">
        <v>89239</v>
      </c>
      <c r="G11" s="18">
        <v>531384</v>
      </c>
      <c r="H11" s="18">
        <v>95848</v>
      </c>
      <c r="I11" s="13">
        <f>J11+M11+K11+N11+L11</f>
        <v>140</v>
      </c>
      <c r="J11" s="18"/>
      <c r="K11" s="21"/>
      <c r="L11" s="18"/>
      <c r="M11" s="18">
        <v>140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159716</v>
      </c>
      <c r="D12" s="22"/>
      <c r="E12" s="22"/>
      <c r="F12" s="18"/>
      <c r="G12" s="18">
        <v>150521</v>
      </c>
      <c r="H12" s="18">
        <v>9195</v>
      </c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171973</v>
      </c>
      <c r="D13" s="26"/>
      <c r="E13" s="23"/>
      <c r="F13" s="18"/>
      <c r="G13" s="28">
        <v>160323</v>
      </c>
      <c r="H13" s="18">
        <v>11650</v>
      </c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9216315</v>
      </c>
      <c r="D14" s="25">
        <f t="shared" si="0"/>
        <v>612146</v>
      </c>
      <c r="E14" s="25">
        <f t="shared" si="0"/>
        <v>0</v>
      </c>
      <c r="F14" s="25">
        <f t="shared" si="0"/>
        <v>502137</v>
      </c>
      <c r="G14" s="25">
        <f t="shared" si="0"/>
        <v>7426562</v>
      </c>
      <c r="H14" s="25">
        <f t="shared" si="0"/>
        <v>675470</v>
      </c>
      <c r="I14" s="34">
        <f t="shared" si="0"/>
        <v>2602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2602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4" customFormat="1" ht="12.75" customHeight="1">
      <c r="A8" s="29" t="s">
        <v>16</v>
      </c>
      <c r="B8" s="12" t="s">
        <v>13</v>
      </c>
      <c r="C8" s="13">
        <f>D8+F8+G8+H8</f>
        <v>41531</v>
      </c>
      <c r="D8" s="18"/>
      <c r="E8" s="18"/>
      <c r="F8" s="18"/>
      <c r="G8" s="10">
        <v>41531</v>
      </c>
      <c r="H8" s="18"/>
      <c r="I8" s="13">
        <f>J8+L8+M8+N8</f>
        <v>0</v>
      </c>
      <c r="J8" s="18"/>
      <c r="K8" s="18"/>
      <c r="L8" s="18"/>
      <c r="M8" s="18"/>
      <c r="N8" s="20"/>
    </row>
    <row r="9" spans="1:14" ht="13.5" thickBot="1">
      <c r="A9" s="36" t="s">
        <v>14</v>
      </c>
      <c r="B9" s="37"/>
      <c r="C9" s="32">
        <f aca="true" t="shared" si="0" ref="C9:N9">SUM(C8:C8)</f>
        <v>41531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41531</v>
      </c>
      <c r="H9" s="25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5">
        <f t="shared" si="0"/>
        <v>0</v>
      </c>
    </row>
    <row r="10" spans="3:14" ht="12.75">
      <c r="C10" s="27"/>
      <c r="D10" s="27"/>
      <c r="E10" s="27"/>
      <c r="F10" s="27"/>
      <c r="G10" s="27"/>
      <c r="H10" s="27"/>
      <c r="I10" s="15"/>
      <c r="J10" s="15"/>
      <c r="K10" s="15"/>
      <c r="L10" s="15"/>
      <c r="M10" s="15"/>
      <c r="N10" s="15"/>
    </row>
    <row r="11" spans="1:14" ht="12.75">
      <c r="A11" s="1" t="s">
        <v>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0</v>
      </c>
      <c r="D8" s="18"/>
      <c r="E8" s="18"/>
      <c r="F8" s="18"/>
      <c r="G8" s="18"/>
      <c r="H8" s="18"/>
      <c r="I8" s="9">
        <f>J8+L8+M8+N8+K8</f>
        <v>0</v>
      </c>
      <c r="J8" s="24"/>
      <c r="K8" s="18"/>
      <c r="L8" s="18"/>
      <c r="M8" s="18"/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1273488</v>
      </c>
      <c r="D9" s="10"/>
      <c r="E9" s="10"/>
      <c r="F9" s="2"/>
      <c r="G9" s="19">
        <v>1273488</v>
      </c>
      <c r="H9" s="18"/>
      <c r="I9" s="13">
        <f>J9+L9+M9+N9</f>
        <v>1983</v>
      </c>
      <c r="J9" s="18"/>
      <c r="K9" s="18"/>
      <c r="L9" s="18"/>
      <c r="M9" s="19">
        <v>1983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1527478</v>
      </c>
      <c r="D10" s="18"/>
      <c r="E10" s="18"/>
      <c r="F10" s="18"/>
      <c r="G10" s="10">
        <v>1527478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24</v>
      </c>
      <c r="B11" s="12" t="s">
        <v>13</v>
      </c>
      <c r="C11" s="13">
        <f>D11+G11+E11+H11+F11</f>
        <v>1123339</v>
      </c>
      <c r="D11" s="21">
        <v>606085</v>
      </c>
      <c r="E11" s="21"/>
      <c r="F11" s="21">
        <v>160008</v>
      </c>
      <c r="G11" s="18">
        <v>277623</v>
      </c>
      <c r="H11" s="18">
        <v>79623</v>
      </c>
      <c r="I11" s="13">
        <f>J11+M11+K11+N11+L11</f>
        <v>0</v>
      </c>
      <c r="J11" s="18"/>
      <c r="K11" s="21"/>
      <c r="L11" s="18"/>
      <c r="M11" s="18"/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0</v>
      </c>
      <c r="D12" s="22"/>
      <c r="E12" s="22"/>
      <c r="F12" s="18"/>
      <c r="G12" s="18"/>
      <c r="H12" s="18"/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0</v>
      </c>
      <c r="D13" s="26"/>
      <c r="E13" s="23"/>
      <c r="F13" s="18"/>
      <c r="G13" s="28"/>
      <c r="H13" s="18"/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3924305</v>
      </c>
      <c r="D14" s="25">
        <f t="shared" si="0"/>
        <v>606085</v>
      </c>
      <c r="E14" s="25">
        <f t="shared" si="0"/>
        <v>0</v>
      </c>
      <c r="F14" s="25">
        <f t="shared" si="0"/>
        <v>160008</v>
      </c>
      <c r="G14" s="25">
        <f t="shared" si="0"/>
        <v>3078589</v>
      </c>
      <c r="H14" s="25">
        <f t="shared" si="0"/>
        <v>79623</v>
      </c>
      <c r="I14" s="34">
        <f t="shared" si="0"/>
        <v>1983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1983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A11" sqref="A11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2896711</v>
      </c>
      <c r="D8" s="18"/>
      <c r="E8" s="18"/>
      <c r="F8" s="18">
        <v>386657</v>
      </c>
      <c r="G8" s="18">
        <v>2305379</v>
      </c>
      <c r="H8" s="18">
        <v>204675</v>
      </c>
      <c r="I8" s="9">
        <f>J8+L8+M8+N8+K8</f>
        <v>372</v>
      </c>
      <c r="J8" s="24"/>
      <c r="K8" s="18"/>
      <c r="L8" s="18"/>
      <c r="M8" s="18">
        <v>372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1205417</v>
      </c>
      <c r="D9" s="10"/>
      <c r="E9" s="10"/>
      <c r="F9" s="2"/>
      <c r="G9" s="19">
        <v>1205417</v>
      </c>
      <c r="H9" s="18"/>
      <c r="I9" s="13">
        <f>J9+L9+M9+N9</f>
        <v>1993</v>
      </c>
      <c r="J9" s="18"/>
      <c r="K9" s="18"/>
      <c r="L9" s="18"/>
      <c r="M9" s="19">
        <v>1993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1424992</v>
      </c>
      <c r="D10" s="18"/>
      <c r="E10" s="18"/>
      <c r="F10" s="18"/>
      <c r="G10" s="10">
        <v>1424992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24</v>
      </c>
      <c r="B11" s="12" t="s">
        <v>13</v>
      </c>
      <c r="C11" s="13">
        <f>D11+G11+E11+H11+F11</f>
        <v>1008186</v>
      </c>
      <c r="D11" s="21">
        <v>417205</v>
      </c>
      <c r="E11" s="21"/>
      <c r="F11" s="21">
        <v>154992</v>
      </c>
      <c r="G11" s="18">
        <v>362395</v>
      </c>
      <c r="H11" s="18">
        <v>73594</v>
      </c>
      <c r="I11" s="13">
        <f>J11+M11+K11+N11+L11</f>
        <v>90</v>
      </c>
      <c r="J11" s="18"/>
      <c r="K11" s="21"/>
      <c r="L11" s="18"/>
      <c r="M11" s="18">
        <v>90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0</v>
      </c>
      <c r="D12" s="22"/>
      <c r="E12" s="22"/>
      <c r="F12" s="18"/>
      <c r="G12" s="18"/>
      <c r="H12" s="18"/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0</v>
      </c>
      <c r="D13" s="26"/>
      <c r="E13" s="23"/>
      <c r="F13" s="18"/>
      <c r="G13" s="28"/>
      <c r="H13" s="18"/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6535306</v>
      </c>
      <c r="D14" s="25">
        <f t="shared" si="0"/>
        <v>417205</v>
      </c>
      <c r="E14" s="25">
        <f t="shared" si="0"/>
        <v>0</v>
      </c>
      <c r="F14" s="25">
        <f t="shared" si="0"/>
        <v>541649</v>
      </c>
      <c r="G14" s="25">
        <f t="shared" si="0"/>
        <v>5298183</v>
      </c>
      <c r="H14" s="25">
        <f t="shared" si="0"/>
        <v>278269</v>
      </c>
      <c r="I14" s="34">
        <f t="shared" si="0"/>
        <v>2455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2455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F26" sqref="F26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2955124</v>
      </c>
      <c r="D8" s="18"/>
      <c r="E8" s="18"/>
      <c r="F8" s="18">
        <v>343647</v>
      </c>
      <c r="G8" s="18">
        <v>2415928</v>
      </c>
      <c r="H8" s="18">
        <v>195549</v>
      </c>
      <c r="I8" s="9">
        <f>J8+L8+M8+N8+K8</f>
        <v>314</v>
      </c>
      <c r="J8" s="24"/>
      <c r="K8" s="18"/>
      <c r="L8" s="18"/>
      <c r="M8" s="18">
        <v>314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985377</v>
      </c>
      <c r="D9" s="10"/>
      <c r="E9" s="10"/>
      <c r="F9" s="2"/>
      <c r="G9" s="19">
        <v>985377</v>
      </c>
      <c r="H9" s="18"/>
      <c r="I9" s="13">
        <f>J9+L9+M9+N9</f>
        <v>1584</v>
      </c>
      <c r="J9" s="18"/>
      <c r="K9" s="18"/>
      <c r="L9" s="18"/>
      <c r="M9" s="2">
        <v>1584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1448847</v>
      </c>
      <c r="D10" s="18"/>
      <c r="E10" s="18"/>
      <c r="F10" s="18"/>
      <c r="G10" s="10">
        <v>1448847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24</v>
      </c>
      <c r="B11" s="12" t="s">
        <v>13</v>
      </c>
      <c r="C11" s="13">
        <f>D11+G11+E11+H11+F11</f>
        <v>975448</v>
      </c>
      <c r="D11" s="21">
        <v>342175</v>
      </c>
      <c r="E11" s="21"/>
      <c r="F11" s="21">
        <v>192960</v>
      </c>
      <c r="G11" s="18">
        <v>370843</v>
      </c>
      <c r="H11" s="18">
        <v>69470</v>
      </c>
      <c r="I11" s="13">
        <f>J11+M11+K11+N11+L11</f>
        <v>72</v>
      </c>
      <c r="J11" s="18"/>
      <c r="K11" s="21"/>
      <c r="L11" s="18"/>
      <c r="M11" s="18">
        <v>72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0</v>
      </c>
      <c r="D12" s="22"/>
      <c r="E12" s="22"/>
      <c r="F12" s="18"/>
      <c r="G12" s="18"/>
      <c r="H12" s="18"/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0</v>
      </c>
      <c r="D13" s="26"/>
      <c r="E13" s="23"/>
      <c r="F13" s="18"/>
      <c r="G13" s="28"/>
      <c r="H13" s="18"/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6364796</v>
      </c>
      <c r="D14" s="25">
        <f t="shared" si="0"/>
        <v>342175</v>
      </c>
      <c r="E14" s="25">
        <f t="shared" si="0"/>
        <v>0</v>
      </c>
      <c r="F14" s="25">
        <f t="shared" si="0"/>
        <v>536607</v>
      </c>
      <c r="G14" s="25">
        <f t="shared" si="0"/>
        <v>5220995</v>
      </c>
      <c r="H14" s="25">
        <f t="shared" si="0"/>
        <v>265019</v>
      </c>
      <c r="I14" s="34">
        <f t="shared" si="0"/>
        <v>1970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1970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3264266</v>
      </c>
      <c r="D8" s="18"/>
      <c r="E8" s="18"/>
      <c r="F8" s="18">
        <v>281356</v>
      </c>
      <c r="G8" s="18">
        <v>2679324</v>
      </c>
      <c r="H8" s="18">
        <v>303586</v>
      </c>
      <c r="I8" s="9">
        <f>J8+L8+M8+N8+K8</f>
        <v>59</v>
      </c>
      <c r="J8" s="24"/>
      <c r="K8" s="18"/>
      <c r="L8" s="18"/>
      <c r="M8" s="18">
        <v>59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926127</v>
      </c>
      <c r="D9" s="10"/>
      <c r="E9" s="10"/>
      <c r="F9" s="2"/>
      <c r="G9" s="19">
        <v>926127</v>
      </c>
      <c r="H9" s="18"/>
      <c r="I9" s="13">
        <f>J9+L9+M9+N9</f>
        <v>1673</v>
      </c>
      <c r="J9" s="18"/>
      <c r="K9" s="18"/>
      <c r="L9" s="18"/>
      <c r="M9" s="19">
        <v>1673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1597078</v>
      </c>
      <c r="D10" s="18"/>
      <c r="E10" s="18"/>
      <c r="F10" s="18"/>
      <c r="G10" s="10">
        <v>1597078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879535</v>
      </c>
      <c r="D11" s="21">
        <v>295652</v>
      </c>
      <c r="E11" s="21"/>
      <c r="F11" s="21">
        <v>193368</v>
      </c>
      <c r="G11" s="18">
        <v>325316</v>
      </c>
      <c r="H11" s="18">
        <v>65199</v>
      </c>
      <c r="I11" s="13">
        <f>J11+M11+K11+N11+L11</f>
        <v>46</v>
      </c>
      <c r="J11" s="18"/>
      <c r="K11" s="21"/>
      <c r="L11" s="18"/>
      <c r="M11" s="18">
        <v>46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0</v>
      </c>
      <c r="D12" s="22"/>
      <c r="E12" s="22"/>
      <c r="F12" s="18"/>
      <c r="G12" s="18"/>
      <c r="H12" s="18"/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0</v>
      </c>
      <c r="D13" s="26"/>
      <c r="E13" s="23"/>
      <c r="F13" s="18"/>
      <c r="G13" s="28"/>
      <c r="H13" s="18"/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6667006</v>
      </c>
      <c r="D14" s="25">
        <f t="shared" si="0"/>
        <v>295652</v>
      </c>
      <c r="E14" s="25">
        <f t="shared" si="0"/>
        <v>0</v>
      </c>
      <c r="F14" s="25">
        <f t="shared" si="0"/>
        <v>474724</v>
      </c>
      <c r="G14" s="25">
        <f t="shared" si="0"/>
        <v>5527845</v>
      </c>
      <c r="H14" s="25">
        <f t="shared" si="0"/>
        <v>368785</v>
      </c>
      <c r="I14" s="34">
        <f t="shared" si="0"/>
        <v>1778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1778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4082763</v>
      </c>
      <c r="D8" s="18"/>
      <c r="E8" s="18"/>
      <c r="F8" s="18">
        <v>300302</v>
      </c>
      <c r="G8" s="18">
        <v>3403588</v>
      </c>
      <c r="H8" s="18">
        <v>378873</v>
      </c>
      <c r="I8" s="9">
        <f>J8+L8+M8+N8+K8</f>
        <v>312</v>
      </c>
      <c r="J8" s="24"/>
      <c r="K8" s="18"/>
      <c r="L8" s="18"/>
      <c r="M8" s="18">
        <v>312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852774</v>
      </c>
      <c r="D9" s="10"/>
      <c r="E9" s="10"/>
      <c r="F9" s="2"/>
      <c r="G9" s="19">
        <v>852774</v>
      </c>
      <c r="H9" s="18"/>
      <c r="I9" s="13">
        <f>J9+L9+M9+N9</f>
        <v>1537</v>
      </c>
      <c r="J9" s="18"/>
      <c r="K9" s="18"/>
      <c r="L9" s="18"/>
      <c r="M9" s="19">
        <v>1537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1953091</v>
      </c>
      <c r="D10" s="18"/>
      <c r="E10" s="18"/>
      <c r="F10" s="18"/>
      <c r="G10" s="10">
        <v>1953091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998305</v>
      </c>
      <c r="D11" s="21">
        <v>327326</v>
      </c>
      <c r="E11" s="21"/>
      <c r="F11" s="21">
        <v>180936</v>
      </c>
      <c r="G11" s="18">
        <v>414313</v>
      </c>
      <c r="H11" s="18">
        <v>75730</v>
      </c>
      <c r="I11" s="13">
        <f>J11+M11+K11+N11+L11</f>
        <v>64</v>
      </c>
      <c r="J11" s="18"/>
      <c r="K11" s="21"/>
      <c r="L11" s="18"/>
      <c r="M11" s="18">
        <v>64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161546</v>
      </c>
      <c r="D12" s="22"/>
      <c r="E12" s="22"/>
      <c r="F12" s="18"/>
      <c r="G12" s="18">
        <v>142496</v>
      </c>
      <c r="H12" s="18">
        <v>19050</v>
      </c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0</v>
      </c>
      <c r="D13" s="26"/>
      <c r="E13" s="23"/>
      <c r="F13" s="18"/>
      <c r="G13" s="28"/>
      <c r="H13" s="18"/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8048479</v>
      </c>
      <c r="D14" s="25">
        <f t="shared" si="0"/>
        <v>327326</v>
      </c>
      <c r="E14" s="25">
        <f t="shared" si="0"/>
        <v>0</v>
      </c>
      <c r="F14" s="25">
        <f t="shared" si="0"/>
        <v>481238</v>
      </c>
      <c r="G14" s="25">
        <f t="shared" si="0"/>
        <v>6766262</v>
      </c>
      <c r="H14" s="25">
        <f t="shared" si="0"/>
        <v>473653</v>
      </c>
      <c r="I14" s="34">
        <f t="shared" si="0"/>
        <v>1913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1913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4031171</v>
      </c>
      <c r="D8" s="18"/>
      <c r="E8" s="18"/>
      <c r="F8" s="18">
        <v>310950</v>
      </c>
      <c r="G8" s="18">
        <v>3356595</v>
      </c>
      <c r="H8" s="18">
        <v>363626</v>
      </c>
      <c r="I8" s="9">
        <f>J8+L8+M8+N8+K8</f>
        <v>354</v>
      </c>
      <c r="J8" s="24"/>
      <c r="K8" s="18"/>
      <c r="L8" s="18"/>
      <c r="M8" s="18">
        <v>354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766680</v>
      </c>
      <c r="D9" s="10"/>
      <c r="E9" s="10"/>
      <c r="F9" s="2"/>
      <c r="G9" s="19">
        <v>766680</v>
      </c>
      <c r="H9" s="18"/>
      <c r="I9" s="13">
        <f>J9+L9+M9+N9</f>
        <v>1455</v>
      </c>
      <c r="J9" s="18"/>
      <c r="K9" s="18"/>
      <c r="L9" s="18"/>
      <c r="M9" s="19">
        <v>1455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1934132</v>
      </c>
      <c r="D10" s="18"/>
      <c r="E10" s="18"/>
      <c r="F10" s="18"/>
      <c r="G10" s="10">
        <v>1934132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892971</v>
      </c>
      <c r="D11" s="21">
        <v>330485</v>
      </c>
      <c r="E11" s="21"/>
      <c r="F11" s="21">
        <v>129492</v>
      </c>
      <c r="G11" s="18">
        <v>367251</v>
      </c>
      <c r="H11" s="18">
        <v>65743</v>
      </c>
      <c r="I11" s="13">
        <f>J11+M11+K11+N11+L11</f>
        <v>75</v>
      </c>
      <c r="J11" s="18"/>
      <c r="K11" s="21"/>
      <c r="L11" s="18"/>
      <c r="M11" s="18">
        <v>75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149838</v>
      </c>
      <c r="D12" s="22"/>
      <c r="E12" s="22"/>
      <c r="F12" s="18"/>
      <c r="G12" s="18">
        <v>134640</v>
      </c>
      <c r="H12" s="18">
        <v>15198</v>
      </c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146519</v>
      </c>
      <c r="D13" s="26"/>
      <c r="E13" s="23"/>
      <c r="F13" s="18"/>
      <c r="G13" s="28">
        <v>133419</v>
      </c>
      <c r="H13" s="18">
        <v>13100</v>
      </c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7921311</v>
      </c>
      <c r="D14" s="25">
        <f t="shared" si="0"/>
        <v>330485</v>
      </c>
      <c r="E14" s="25">
        <f t="shared" si="0"/>
        <v>0</v>
      </c>
      <c r="F14" s="25">
        <f t="shared" si="0"/>
        <v>440442</v>
      </c>
      <c r="G14" s="25">
        <f t="shared" si="0"/>
        <v>6692717</v>
      </c>
      <c r="H14" s="25">
        <f t="shared" si="0"/>
        <v>457667</v>
      </c>
      <c r="I14" s="34">
        <f t="shared" si="0"/>
        <v>1884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1884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38"/>
      <c r="N1" s="38"/>
    </row>
    <row r="2" spans="1:13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0" t="s">
        <v>5</v>
      </c>
      <c r="B5" s="41" t="s">
        <v>6</v>
      </c>
      <c r="C5" s="42" t="s">
        <v>0</v>
      </c>
      <c r="D5" s="43"/>
      <c r="E5" s="43"/>
      <c r="F5" s="43"/>
      <c r="G5" s="43"/>
      <c r="H5" s="43"/>
      <c r="I5" s="42" t="s">
        <v>7</v>
      </c>
      <c r="J5" s="43"/>
      <c r="K5" s="43"/>
      <c r="L5" s="43"/>
      <c r="M5" s="43"/>
      <c r="N5" s="44"/>
    </row>
    <row r="6" spans="1:14" ht="12.75">
      <c r="A6" s="40"/>
      <c r="B6" s="41"/>
      <c r="C6" s="4" t="s">
        <v>8</v>
      </c>
      <c r="D6" s="45" t="s">
        <v>9</v>
      </c>
      <c r="E6" s="45"/>
      <c r="F6" s="45"/>
      <c r="G6" s="45"/>
      <c r="H6" s="45"/>
      <c r="I6" s="4" t="s">
        <v>10</v>
      </c>
      <c r="J6" s="45" t="s">
        <v>11</v>
      </c>
      <c r="K6" s="45"/>
      <c r="L6" s="45"/>
      <c r="M6" s="45"/>
      <c r="N6" s="46"/>
    </row>
    <row r="7" spans="1:14" ht="12.75">
      <c r="A7" s="40"/>
      <c r="B7" s="41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3780744</v>
      </c>
      <c r="D8" s="18"/>
      <c r="E8" s="18"/>
      <c r="F8" s="18">
        <v>299138</v>
      </c>
      <c r="G8" s="18">
        <v>3133728</v>
      </c>
      <c r="H8" s="18">
        <v>347878</v>
      </c>
      <c r="I8" s="9">
        <f>J8+L8+M8+N8+K8</f>
        <v>362</v>
      </c>
      <c r="J8" s="24"/>
      <c r="K8" s="18"/>
      <c r="L8" s="18"/>
      <c r="M8" s="18">
        <v>362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856379</v>
      </c>
      <c r="D9" s="10"/>
      <c r="E9" s="10"/>
      <c r="F9" s="2"/>
      <c r="G9" s="19">
        <v>856379</v>
      </c>
      <c r="H9" s="18"/>
      <c r="I9" s="13">
        <f>J9+L9+M9+N9</f>
        <v>1765</v>
      </c>
      <c r="J9" s="18"/>
      <c r="K9" s="18"/>
      <c r="L9" s="18"/>
      <c r="M9" s="19">
        <v>1765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1588375</v>
      </c>
      <c r="D10" s="18"/>
      <c r="E10" s="18"/>
      <c r="F10" s="18"/>
      <c r="G10" s="10">
        <v>1588375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1051715</v>
      </c>
      <c r="D11" s="21">
        <v>347670</v>
      </c>
      <c r="E11" s="21"/>
      <c r="F11" s="21">
        <v>230106</v>
      </c>
      <c r="G11" s="18">
        <v>394154</v>
      </c>
      <c r="H11" s="18">
        <v>79785</v>
      </c>
      <c r="I11" s="13">
        <f>J11+M11+K11+N11+L11</f>
        <v>84</v>
      </c>
      <c r="J11" s="18"/>
      <c r="K11" s="21"/>
      <c r="L11" s="18"/>
      <c r="M11" s="18">
        <v>84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144207</v>
      </c>
      <c r="D12" s="22"/>
      <c r="E12" s="22"/>
      <c r="F12" s="18"/>
      <c r="G12" s="18">
        <v>130193</v>
      </c>
      <c r="H12" s="18">
        <v>14014</v>
      </c>
      <c r="I12" s="13">
        <f>J12+L12+M12+N12</f>
        <v>0</v>
      </c>
      <c r="J12" s="22"/>
      <c r="K12" s="18"/>
      <c r="L12" s="18"/>
      <c r="M12" s="18"/>
      <c r="N12" s="20"/>
    </row>
    <row r="13" spans="1:14" ht="12.75">
      <c r="A13" s="29" t="s">
        <v>20</v>
      </c>
      <c r="B13" s="33" t="s">
        <v>13</v>
      </c>
      <c r="C13" s="17">
        <f>D13+F13+G13+H13</f>
        <v>140408</v>
      </c>
      <c r="D13" s="26"/>
      <c r="E13" s="23"/>
      <c r="F13" s="18"/>
      <c r="G13" s="28">
        <v>129058</v>
      </c>
      <c r="H13" s="18">
        <v>11350</v>
      </c>
      <c r="I13" s="13">
        <f>J13+L13+M13+N13</f>
        <v>0</v>
      </c>
      <c r="J13" s="18"/>
      <c r="K13" s="18"/>
      <c r="L13" s="18"/>
      <c r="M13" s="18"/>
      <c r="N13" s="20"/>
    </row>
    <row r="14" spans="1:14" ht="13.5" thickBot="1">
      <c r="A14" s="36" t="s">
        <v>14</v>
      </c>
      <c r="B14" s="37"/>
      <c r="C14" s="32">
        <f aca="true" t="shared" si="0" ref="C14:N14">SUM(C8:C13)</f>
        <v>7561828</v>
      </c>
      <c r="D14" s="25">
        <f t="shared" si="0"/>
        <v>347670</v>
      </c>
      <c r="E14" s="25">
        <f t="shared" si="0"/>
        <v>0</v>
      </c>
      <c r="F14" s="25">
        <f t="shared" si="0"/>
        <v>529244</v>
      </c>
      <c r="G14" s="25">
        <f t="shared" si="0"/>
        <v>6231887</v>
      </c>
      <c r="H14" s="25">
        <f t="shared" si="0"/>
        <v>453027</v>
      </c>
      <c r="I14" s="34">
        <f t="shared" si="0"/>
        <v>2211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2211</v>
      </c>
      <c r="N14" s="35">
        <f t="shared" si="0"/>
        <v>0</v>
      </c>
    </row>
    <row r="15" spans="3:14" ht="12.75">
      <c r="C15" s="27"/>
      <c r="D15" s="27"/>
      <c r="E15" s="27"/>
      <c r="F15" s="27"/>
      <c r="G15" s="27"/>
      <c r="H15" s="27"/>
      <c r="I15" s="15"/>
      <c r="J15" s="15"/>
      <c r="K15" s="15"/>
      <c r="L15" s="15"/>
      <c r="M15" s="15"/>
      <c r="N15" s="15"/>
    </row>
    <row r="16" spans="1:14" ht="12.75">
      <c r="A16" s="1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9">
    <mergeCell ref="A14:B14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2022-04-08T08:03:30Z</dcterms:modified>
  <cp:category/>
  <cp:version/>
  <cp:contentType/>
  <cp:contentStatus/>
</cp:coreProperties>
</file>